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2280" yWindow="80" windowWidth="26300" windowHeight="17140" tabRatio="500"/>
  </bookViews>
  <sheets>
    <sheet name="Feuil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52" i="1" l="1"/>
  <c r="G33" i="1"/>
  <c r="G32" i="1"/>
  <c r="G35" i="1"/>
  <c r="G15" i="1"/>
  <c r="G14" i="1"/>
  <c r="G17" i="1"/>
  <c r="G51" i="1"/>
  <c r="F52" i="1"/>
  <c r="F33" i="1"/>
  <c r="F32" i="1"/>
  <c r="F35" i="1"/>
  <c r="F15" i="1"/>
  <c r="F14" i="1"/>
  <c r="F17" i="1"/>
  <c r="F51" i="1"/>
  <c r="I51" i="1"/>
  <c r="I32" i="1"/>
  <c r="I14" i="1"/>
  <c r="H51" i="1"/>
  <c r="H52" i="1"/>
  <c r="H53" i="1"/>
  <c r="H54" i="1"/>
  <c r="G54" i="1"/>
  <c r="F54" i="1"/>
  <c r="E54" i="1"/>
  <c r="D54" i="1"/>
  <c r="C54" i="1"/>
  <c r="H48" i="1"/>
  <c r="H47" i="1"/>
  <c r="H46" i="1"/>
  <c r="G46" i="1"/>
  <c r="F46" i="1"/>
  <c r="E46" i="1"/>
  <c r="D46" i="1"/>
  <c r="C46" i="1"/>
  <c r="H44" i="1"/>
  <c r="H43" i="1"/>
  <c r="H42" i="1"/>
  <c r="H41" i="1"/>
  <c r="G41" i="1"/>
  <c r="F41" i="1"/>
  <c r="E41" i="1"/>
  <c r="D41" i="1"/>
  <c r="C41" i="1"/>
  <c r="H32" i="1"/>
  <c r="H33" i="1"/>
  <c r="H34" i="1"/>
  <c r="H35" i="1"/>
  <c r="E35" i="1"/>
  <c r="D35" i="1"/>
  <c r="C35" i="1"/>
  <c r="H29" i="1"/>
  <c r="H28" i="1"/>
  <c r="H27" i="1"/>
  <c r="G27" i="1"/>
  <c r="F27" i="1"/>
  <c r="E27" i="1"/>
  <c r="D27" i="1"/>
  <c r="C27" i="1"/>
  <c r="H25" i="1"/>
  <c r="H24" i="1"/>
  <c r="H23" i="1"/>
  <c r="H22" i="1"/>
  <c r="G22" i="1"/>
  <c r="F22" i="1"/>
  <c r="E22" i="1"/>
  <c r="D22" i="1"/>
  <c r="C22" i="1"/>
  <c r="H15" i="1"/>
  <c r="H16" i="1"/>
  <c r="H14" i="1"/>
  <c r="H11" i="1"/>
  <c r="H10" i="1"/>
  <c r="H9" i="1"/>
  <c r="G9" i="1"/>
  <c r="F9" i="1"/>
  <c r="E9" i="1"/>
  <c r="D9" i="1"/>
  <c r="C9" i="1"/>
  <c r="D4" i="1"/>
  <c r="E4" i="1"/>
  <c r="F4" i="1"/>
  <c r="G4" i="1"/>
  <c r="H5" i="1"/>
  <c r="H6" i="1"/>
  <c r="H7" i="1"/>
  <c r="H4" i="1"/>
  <c r="D17" i="1"/>
  <c r="E17" i="1"/>
  <c r="H17" i="1"/>
  <c r="C17" i="1"/>
  <c r="C4" i="1"/>
</calcChain>
</file>

<file path=xl/sharedStrings.xml><?xml version="1.0" encoding="utf-8"?>
<sst xmlns="http://schemas.openxmlformats.org/spreadsheetml/2006/main" count="73" uniqueCount="23">
  <si>
    <t>Immeubles</t>
  </si>
  <si>
    <t>Machines</t>
  </si>
  <si>
    <t>Caisse</t>
  </si>
  <si>
    <t>Actif</t>
  </si>
  <si>
    <t>Passif</t>
  </si>
  <si>
    <t>Fonds propres</t>
  </si>
  <si>
    <t>Dettes</t>
  </si>
  <si>
    <t>BILAN</t>
  </si>
  <si>
    <t>Cpt RÉSULTAT</t>
  </si>
  <si>
    <t>Product. 1</t>
  </si>
  <si>
    <t>Product. 2</t>
  </si>
  <si>
    <t>Product. 3</t>
  </si>
  <si>
    <t>Détaillant 1</t>
  </si>
  <si>
    <t>Détaillant 2</t>
  </si>
  <si>
    <t>Consolidé</t>
  </si>
  <si>
    <t>Ventes (chif. aff.)</t>
  </si>
  <si>
    <t>Résultat</t>
  </si>
  <si>
    <t>Autres charges</t>
  </si>
  <si>
    <t>Achats marchandises</t>
  </si>
  <si>
    <t>A</t>
  </si>
  <si>
    <t>B2</t>
  </si>
  <si>
    <t>B1</t>
  </si>
  <si>
    <t>Consom.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</si>
</sst>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i/>
      <sz val="11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8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0" fontId="3" fillId="0" borderId="0" xfId="0" applyFont="1" applyBorder="1"/>
    <xf numFmtId="0" fontId="3" fillId="0" borderId="3" xfId="0" applyFont="1" applyBorder="1"/>
    <xf numFmtId="0" fontId="3" fillId="3" borderId="1" xfId="0" applyFont="1" applyFill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right"/>
    </xf>
    <xf numFmtId="0" fontId="3" fillId="2" borderId="1" xfId="0" applyFont="1" applyFill="1" applyBorder="1"/>
    <xf numFmtId="0" fontId="3" fillId="4" borderId="1" xfId="0" applyFont="1" applyFill="1" applyBorder="1"/>
    <xf numFmtId="0" fontId="3" fillId="4" borderId="0" xfId="0" applyFont="1" applyFill="1" applyAlignment="1">
      <alignment horizontal="center"/>
    </xf>
    <xf numFmtId="0" fontId="3" fillId="5" borderId="1" xfId="0" applyFont="1" applyFill="1" applyBorder="1"/>
  </cellXfs>
  <cellStyles count="85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4"/>
  <sheetViews>
    <sheetView tabSelected="1" topLeftCell="A18" workbookViewId="0">
      <selection activeCell="B39" sqref="B39:I54"/>
    </sheetView>
  </sheetViews>
  <sheetFormatPr baseColWidth="10" defaultRowHeight="15" x14ac:dyDescent="0"/>
  <cols>
    <col min="1" max="1" width="10.83203125" style="1"/>
    <col min="2" max="2" width="17.5" style="1" customWidth="1"/>
    <col min="3" max="5" width="9.33203125" style="1" customWidth="1"/>
    <col min="6" max="7" width="9.83203125" style="1" customWidth="1"/>
    <col min="8" max="8" width="9.33203125" style="1" customWidth="1"/>
    <col min="9" max="9" width="8.33203125" style="2" customWidth="1"/>
    <col min="10" max="10" width="10.83203125" style="1"/>
  </cols>
  <sheetData>
    <row r="2" spans="1:9">
      <c r="C2" s="2" t="s">
        <v>9</v>
      </c>
      <c r="D2" s="2" t="s">
        <v>10</v>
      </c>
      <c r="E2" s="2" t="s">
        <v>11</v>
      </c>
      <c r="F2" s="2" t="s">
        <v>12</v>
      </c>
      <c r="G2" s="2" t="s">
        <v>13</v>
      </c>
      <c r="H2" s="3" t="s">
        <v>14</v>
      </c>
      <c r="I2" s="2" t="s">
        <v>22</v>
      </c>
    </row>
    <row r="3" spans="1:9">
      <c r="A3" s="1" t="s">
        <v>19</v>
      </c>
      <c r="B3" s="4" t="s">
        <v>7</v>
      </c>
      <c r="C3" s="4"/>
      <c r="D3" s="4"/>
      <c r="E3" s="4"/>
      <c r="F3" s="4"/>
      <c r="G3" s="4"/>
      <c r="H3" s="4"/>
    </row>
    <row r="4" spans="1:9">
      <c r="B4" s="5" t="s">
        <v>3</v>
      </c>
      <c r="C4" s="5">
        <f>SUBTOTAL(9,C5:C7)</f>
        <v>725</v>
      </c>
      <c r="D4" s="5">
        <f t="shared" ref="D4:H4" si="0">SUBTOTAL(9,D5:D7)</f>
        <v>810</v>
      </c>
      <c r="E4" s="5">
        <f t="shared" si="0"/>
        <v>615</v>
      </c>
      <c r="F4" s="5">
        <f t="shared" si="0"/>
        <v>725</v>
      </c>
      <c r="G4" s="5">
        <f t="shared" si="0"/>
        <v>725</v>
      </c>
      <c r="H4" s="5">
        <f t="shared" si="0"/>
        <v>3600</v>
      </c>
    </row>
    <row r="5" spans="1:9">
      <c r="B5" s="6" t="s">
        <v>0</v>
      </c>
      <c r="C5" s="6">
        <v>500</v>
      </c>
      <c r="D5" s="6">
        <v>600</v>
      </c>
      <c r="E5" s="6">
        <v>400</v>
      </c>
      <c r="F5" s="6">
        <v>500</v>
      </c>
      <c r="G5" s="6">
        <v>500</v>
      </c>
      <c r="H5" s="6">
        <f>SUM(C5:G5)</f>
        <v>2500</v>
      </c>
    </row>
    <row r="6" spans="1:9">
      <c r="B6" s="6" t="s">
        <v>1</v>
      </c>
      <c r="C6" s="6">
        <v>200</v>
      </c>
      <c r="D6" s="6">
        <v>180</v>
      </c>
      <c r="E6" s="6">
        <v>200</v>
      </c>
      <c r="F6" s="6">
        <v>200</v>
      </c>
      <c r="G6" s="6">
        <v>200</v>
      </c>
      <c r="H6" s="6">
        <f t="shared" ref="H6:H7" si="1">SUM(C6:G6)</f>
        <v>980</v>
      </c>
    </row>
    <row r="7" spans="1:9">
      <c r="B7" s="6" t="s">
        <v>2</v>
      </c>
      <c r="C7" s="6">
        <v>25</v>
      </c>
      <c r="D7" s="6">
        <v>30</v>
      </c>
      <c r="E7" s="6">
        <v>15</v>
      </c>
      <c r="F7" s="6">
        <v>25</v>
      </c>
      <c r="G7" s="6">
        <v>25</v>
      </c>
      <c r="H7" s="6">
        <f t="shared" si="1"/>
        <v>120</v>
      </c>
    </row>
    <row r="8" spans="1:9">
      <c r="B8" s="7"/>
      <c r="C8" s="8"/>
      <c r="D8" s="8"/>
      <c r="E8" s="8"/>
      <c r="F8" s="8"/>
      <c r="G8" s="8"/>
      <c r="H8" s="9"/>
    </row>
    <row r="9" spans="1:9">
      <c r="B9" s="5" t="s">
        <v>4</v>
      </c>
      <c r="C9" s="5">
        <f>SUBTOTAL(9,C10:C12)</f>
        <v>725</v>
      </c>
      <c r="D9" s="5">
        <f t="shared" ref="D9" si="2">SUBTOTAL(9,D10:D12)</f>
        <v>810</v>
      </c>
      <c r="E9" s="5">
        <f t="shared" ref="E9" si="3">SUBTOTAL(9,E10:E12)</f>
        <v>615</v>
      </c>
      <c r="F9" s="5">
        <f t="shared" ref="F9" si="4">SUBTOTAL(9,F10:F12)</f>
        <v>725</v>
      </c>
      <c r="G9" s="5">
        <f t="shared" ref="G9" si="5">SUBTOTAL(9,G10:G12)</f>
        <v>725</v>
      </c>
      <c r="H9" s="5">
        <f t="shared" ref="H9" si="6">SUBTOTAL(9,H10:H12)</f>
        <v>3600</v>
      </c>
    </row>
    <row r="10" spans="1:9">
      <c r="B10" s="6" t="s">
        <v>5</v>
      </c>
      <c r="C10" s="6">
        <v>250</v>
      </c>
      <c r="D10" s="6">
        <v>300</v>
      </c>
      <c r="E10" s="6">
        <v>215</v>
      </c>
      <c r="F10" s="6">
        <v>250</v>
      </c>
      <c r="G10" s="6">
        <v>250</v>
      </c>
      <c r="H10" s="6">
        <f t="shared" ref="H10:H11" si="7">SUM(C10:G10)</f>
        <v>1265</v>
      </c>
    </row>
    <row r="11" spans="1:9">
      <c r="B11" s="6" t="s">
        <v>6</v>
      </c>
      <c r="C11" s="6">
        <v>475</v>
      </c>
      <c r="D11" s="6">
        <v>510</v>
      </c>
      <c r="E11" s="6">
        <v>400</v>
      </c>
      <c r="F11" s="6">
        <v>475</v>
      </c>
      <c r="G11" s="6">
        <v>475</v>
      </c>
      <c r="H11" s="6">
        <f t="shared" si="7"/>
        <v>2335</v>
      </c>
    </row>
    <row r="13" spans="1:9">
      <c r="B13" s="4" t="s">
        <v>8</v>
      </c>
      <c r="C13" s="10"/>
      <c r="D13" s="10"/>
      <c r="E13" s="10"/>
      <c r="F13" s="10"/>
      <c r="G13" s="10"/>
      <c r="H13" s="10"/>
    </row>
    <row r="14" spans="1:9">
      <c r="B14" s="11" t="s">
        <v>15</v>
      </c>
      <c r="C14" s="6">
        <v>100</v>
      </c>
      <c r="D14" s="6">
        <v>100</v>
      </c>
      <c r="E14" s="6">
        <v>100</v>
      </c>
      <c r="F14" s="6">
        <f>-F15*1.5</f>
        <v>225</v>
      </c>
      <c r="G14" s="6">
        <f>-G15*1.5</f>
        <v>225</v>
      </c>
      <c r="H14" s="6">
        <f t="shared" ref="H14:H16" si="8">SUM(C14:G14)</f>
        <v>750</v>
      </c>
      <c r="I14" s="2">
        <f>F14+G14</f>
        <v>450</v>
      </c>
    </row>
    <row r="15" spans="1:9">
      <c r="B15" s="11" t="s">
        <v>18</v>
      </c>
      <c r="C15" s="6"/>
      <c r="D15" s="6"/>
      <c r="E15" s="6"/>
      <c r="F15" s="6">
        <f>-SUM(C14:E14)/2</f>
        <v>-150</v>
      </c>
      <c r="G15" s="6">
        <f>-SUM(C14:E14)/2</f>
        <v>-150</v>
      </c>
      <c r="H15" s="6">
        <f t="shared" si="8"/>
        <v>-300</v>
      </c>
    </row>
    <row r="16" spans="1:9">
      <c r="B16" s="6" t="s">
        <v>17</v>
      </c>
      <c r="C16" s="6">
        <v>-80</v>
      </c>
      <c r="D16" s="6">
        <v>-80</v>
      </c>
      <c r="E16" s="6">
        <v>-80</v>
      </c>
      <c r="F16" s="6">
        <v>-65</v>
      </c>
      <c r="G16" s="6">
        <v>-65</v>
      </c>
      <c r="H16" s="6">
        <f t="shared" si="8"/>
        <v>-370</v>
      </c>
    </row>
    <row r="17" spans="1:9">
      <c r="B17" s="12" t="s">
        <v>16</v>
      </c>
      <c r="C17" s="6">
        <f>SUM(C14:C16)</f>
        <v>20</v>
      </c>
      <c r="D17" s="6">
        <f t="shared" ref="D17:H17" si="9">SUM(D14:D16)</f>
        <v>20</v>
      </c>
      <c r="E17" s="6">
        <f t="shared" si="9"/>
        <v>20</v>
      </c>
      <c r="F17" s="6">
        <f t="shared" si="9"/>
        <v>10</v>
      </c>
      <c r="G17" s="6">
        <f t="shared" si="9"/>
        <v>10</v>
      </c>
      <c r="H17" s="6">
        <f t="shared" si="9"/>
        <v>80</v>
      </c>
    </row>
    <row r="20" spans="1:9">
      <c r="C20" s="2" t="s">
        <v>9</v>
      </c>
      <c r="D20" s="2" t="s">
        <v>10</v>
      </c>
      <c r="E20" s="2" t="s">
        <v>11</v>
      </c>
      <c r="F20" s="2" t="s">
        <v>12</v>
      </c>
      <c r="G20" s="2" t="s">
        <v>13</v>
      </c>
      <c r="H20" s="3" t="s">
        <v>14</v>
      </c>
    </row>
    <row r="21" spans="1:9">
      <c r="A21" s="1" t="s">
        <v>21</v>
      </c>
      <c r="B21" s="4" t="s">
        <v>7</v>
      </c>
      <c r="C21" s="4" t="s">
        <v>9</v>
      </c>
      <c r="D21" s="4" t="s">
        <v>10</v>
      </c>
      <c r="E21" s="4" t="s">
        <v>11</v>
      </c>
      <c r="F21" s="4" t="s">
        <v>12</v>
      </c>
      <c r="G21" s="4" t="s">
        <v>13</v>
      </c>
      <c r="H21" s="4" t="s">
        <v>14</v>
      </c>
    </row>
    <row r="22" spans="1:9">
      <c r="B22" s="5" t="s">
        <v>3</v>
      </c>
      <c r="C22" s="5">
        <f>SUBTOTAL(9,C23:C25)</f>
        <v>775</v>
      </c>
      <c r="D22" s="5">
        <f t="shared" ref="D22" si="10">SUBTOTAL(9,D23:D25)</f>
        <v>810</v>
      </c>
      <c r="E22" s="5">
        <f t="shared" ref="E22" si="11">SUBTOTAL(9,E23:E25)</f>
        <v>615</v>
      </c>
      <c r="F22" s="5">
        <f t="shared" ref="F22" si="12">SUBTOTAL(9,F23:F25)</f>
        <v>725</v>
      </c>
      <c r="G22" s="5">
        <f t="shared" ref="G22" si="13">SUBTOTAL(9,G23:G25)</f>
        <v>725</v>
      </c>
      <c r="H22" s="5">
        <f t="shared" ref="H22" si="14">SUBTOTAL(9,H23:H25)</f>
        <v>3650</v>
      </c>
    </row>
    <row r="23" spans="1:9">
      <c r="B23" s="6" t="s">
        <v>0</v>
      </c>
      <c r="C23" s="13">
        <v>550</v>
      </c>
      <c r="D23" s="6">
        <v>600</v>
      </c>
      <c r="E23" s="6">
        <v>400</v>
      </c>
      <c r="F23" s="6">
        <v>500</v>
      </c>
      <c r="G23" s="6">
        <v>500</v>
      </c>
      <c r="H23" s="6">
        <f>SUM(C23:G23)</f>
        <v>2550</v>
      </c>
    </row>
    <row r="24" spans="1:9">
      <c r="B24" s="6" t="s">
        <v>1</v>
      </c>
      <c r="C24" s="6">
        <v>200</v>
      </c>
      <c r="D24" s="6">
        <v>180</v>
      </c>
      <c r="E24" s="6">
        <v>200</v>
      </c>
      <c r="F24" s="6">
        <v>200</v>
      </c>
      <c r="G24" s="6">
        <v>200</v>
      </c>
      <c r="H24" s="6">
        <f t="shared" ref="H24:H25" si="15">SUM(C24:G24)</f>
        <v>980</v>
      </c>
    </row>
    <row r="25" spans="1:9">
      <c r="B25" s="6" t="s">
        <v>2</v>
      </c>
      <c r="C25" s="6">
        <v>25</v>
      </c>
      <c r="D25" s="6">
        <v>30</v>
      </c>
      <c r="E25" s="6">
        <v>15</v>
      </c>
      <c r="F25" s="6">
        <v>25</v>
      </c>
      <c r="G25" s="6">
        <v>25</v>
      </c>
      <c r="H25" s="6">
        <f t="shared" si="15"/>
        <v>120</v>
      </c>
    </row>
    <row r="26" spans="1:9">
      <c r="B26" s="7"/>
      <c r="C26" s="8"/>
      <c r="D26" s="8"/>
      <c r="E26" s="8"/>
      <c r="F26" s="8"/>
      <c r="G26" s="8"/>
      <c r="H26" s="9"/>
    </row>
    <row r="27" spans="1:9">
      <c r="B27" s="5" t="s">
        <v>4</v>
      </c>
      <c r="C27" s="5">
        <f>SUBTOTAL(9,C28:C30)</f>
        <v>775</v>
      </c>
      <c r="D27" s="5">
        <f t="shared" ref="D27" si="16">SUBTOTAL(9,D28:D30)</f>
        <v>810</v>
      </c>
      <c r="E27" s="5">
        <f t="shared" ref="E27" si="17">SUBTOTAL(9,E28:E30)</f>
        <v>615</v>
      </c>
      <c r="F27" s="5">
        <f t="shared" ref="F27" si="18">SUBTOTAL(9,F28:F30)</f>
        <v>725</v>
      </c>
      <c r="G27" s="5">
        <f t="shared" ref="G27" si="19">SUBTOTAL(9,G28:G30)</f>
        <v>725</v>
      </c>
      <c r="H27" s="5">
        <f t="shared" ref="H27" si="20">SUBTOTAL(9,H28:H30)</f>
        <v>3650</v>
      </c>
    </row>
    <row r="28" spans="1:9">
      <c r="B28" s="6" t="s">
        <v>5</v>
      </c>
      <c r="C28" s="6">
        <v>250</v>
      </c>
      <c r="D28" s="6">
        <v>300</v>
      </c>
      <c r="E28" s="6">
        <v>215</v>
      </c>
      <c r="F28" s="6">
        <v>250</v>
      </c>
      <c r="G28" s="6">
        <v>250</v>
      </c>
      <c r="H28" s="6">
        <f t="shared" ref="H28:H29" si="21">SUM(C28:G28)</f>
        <v>1265</v>
      </c>
    </row>
    <row r="29" spans="1:9">
      <c r="B29" s="6" t="s">
        <v>6</v>
      </c>
      <c r="C29" s="13">
        <v>525</v>
      </c>
      <c r="D29" s="6">
        <v>510</v>
      </c>
      <c r="E29" s="6">
        <v>400</v>
      </c>
      <c r="F29" s="6">
        <v>475</v>
      </c>
      <c r="G29" s="6">
        <v>475</v>
      </c>
      <c r="H29" s="6">
        <f t="shared" si="21"/>
        <v>2385</v>
      </c>
    </row>
    <row r="31" spans="1:9">
      <c r="B31" s="4" t="s">
        <v>8</v>
      </c>
      <c r="C31" s="10"/>
      <c r="D31" s="10"/>
      <c r="E31" s="10"/>
      <c r="F31" s="10"/>
      <c r="G31" s="10"/>
      <c r="H31" s="10"/>
    </row>
    <row r="32" spans="1:9">
      <c r="B32" s="11" t="s">
        <v>15</v>
      </c>
      <c r="C32" s="13">
        <v>150</v>
      </c>
      <c r="D32" s="6">
        <v>100</v>
      </c>
      <c r="E32" s="6">
        <v>100</v>
      </c>
      <c r="F32" s="6">
        <f>-F33*1.5</f>
        <v>150</v>
      </c>
      <c r="G32" s="6">
        <f>-G33*1.5</f>
        <v>150</v>
      </c>
      <c r="H32" s="6">
        <f t="shared" ref="H32:H34" si="22">SUM(C32:G32)</f>
        <v>650</v>
      </c>
      <c r="I32" s="2">
        <f>F32+G32+C32</f>
        <v>450</v>
      </c>
    </row>
    <row r="33" spans="1:8">
      <c r="B33" s="11" t="s">
        <v>18</v>
      </c>
      <c r="C33" s="6"/>
      <c r="D33" s="6"/>
      <c r="E33" s="6"/>
      <c r="F33" s="13">
        <f>-SUM(D32:E32)/2</f>
        <v>-100</v>
      </c>
      <c r="G33" s="13">
        <f>-SUM(D32:E32)/2</f>
        <v>-100</v>
      </c>
      <c r="H33" s="6">
        <f t="shared" si="22"/>
        <v>-200</v>
      </c>
    </row>
    <row r="34" spans="1:8">
      <c r="B34" s="6" t="s">
        <v>17</v>
      </c>
      <c r="C34" s="16">
        <v>-80</v>
      </c>
      <c r="D34" s="6">
        <v>-80</v>
      </c>
      <c r="E34" s="6">
        <v>-80</v>
      </c>
      <c r="F34" s="6">
        <v>-65</v>
      </c>
      <c r="G34" s="6">
        <v>-65</v>
      </c>
      <c r="H34" s="6">
        <f t="shared" si="22"/>
        <v>-370</v>
      </c>
    </row>
    <row r="35" spans="1:8">
      <c r="B35" s="12" t="s">
        <v>16</v>
      </c>
      <c r="C35" s="13">
        <f>SUM(C32:C34)</f>
        <v>70</v>
      </c>
      <c r="D35" s="6">
        <f t="shared" ref="D35" si="23">SUM(D32:D34)</f>
        <v>20</v>
      </c>
      <c r="E35" s="6">
        <f t="shared" ref="E35" si="24">SUM(E32:E34)</f>
        <v>20</v>
      </c>
      <c r="F35" s="14">
        <f t="shared" ref="F35" si="25">SUM(F32:F34)</f>
        <v>-15</v>
      </c>
      <c r="G35" s="14">
        <f t="shared" ref="G35" si="26">SUM(G32:G34)</f>
        <v>-15</v>
      </c>
      <c r="H35" s="6">
        <f t="shared" ref="H35" si="27">SUM(H32:H34)</f>
        <v>80</v>
      </c>
    </row>
    <row r="39" spans="1:8">
      <c r="A39" s="1" t="s">
        <v>20</v>
      </c>
      <c r="C39" s="2" t="s">
        <v>9</v>
      </c>
      <c r="D39" s="2" t="s">
        <v>10</v>
      </c>
      <c r="E39" s="2" t="s">
        <v>11</v>
      </c>
      <c r="F39" s="2" t="s">
        <v>12</v>
      </c>
      <c r="G39" s="2" t="s">
        <v>13</v>
      </c>
      <c r="H39" s="3" t="s">
        <v>14</v>
      </c>
    </row>
    <row r="40" spans="1:8">
      <c r="B40" s="4" t="s">
        <v>7</v>
      </c>
      <c r="C40" s="4" t="s">
        <v>9</v>
      </c>
      <c r="D40" s="4" t="s">
        <v>10</v>
      </c>
      <c r="E40" s="4" t="s">
        <v>11</v>
      </c>
      <c r="F40" s="4" t="s">
        <v>12</v>
      </c>
      <c r="G40" s="4" t="s">
        <v>13</v>
      </c>
      <c r="H40" s="4" t="s">
        <v>14</v>
      </c>
    </row>
    <row r="41" spans="1:8">
      <c r="B41" s="5" t="s">
        <v>3</v>
      </c>
      <c r="C41" s="5">
        <f>SUBTOTAL(9,C42:C44)</f>
        <v>775</v>
      </c>
      <c r="D41" s="5">
        <f t="shared" ref="D41" si="28">SUBTOTAL(9,D42:D44)</f>
        <v>810</v>
      </c>
      <c r="E41" s="5">
        <f t="shared" ref="E41" si="29">SUBTOTAL(9,E42:E44)</f>
        <v>615</v>
      </c>
      <c r="F41" s="5">
        <f t="shared" ref="F41" si="30">SUBTOTAL(9,F42:F44)</f>
        <v>725</v>
      </c>
      <c r="G41" s="5">
        <f t="shared" ref="G41" si="31">SUBTOTAL(9,G42:G44)</f>
        <v>725</v>
      </c>
      <c r="H41" s="5">
        <f t="shared" ref="H41" si="32">SUBTOTAL(9,H42:H44)</f>
        <v>3650</v>
      </c>
    </row>
    <row r="42" spans="1:8">
      <c r="B42" s="6" t="s">
        <v>0</v>
      </c>
      <c r="C42" s="13">
        <v>550</v>
      </c>
      <c r="D42" s="6">
        <v>600</v>
      </c>
      <c r="E42" s="6">
        <v>400</v>
      </c>
      <c r="F42" s="6">
        <v>500</v>
      </c>
      <c r="G42" s="6">
        <v>500</v>
      </c>
      <c r="H42" s="6">
        <f>SUM(C42:G42)</f>
        <v>2550</v>
      </c>
    </row>
    <row r="43" spans="1:8">
      <c r="B43" s="6" t="s">
        <v>1</v>
      </c>
      <c r="C43" s="6">
        <v>200</v>
      </c>
      <c r="D43" s="6">
        <v>180</v>
      </c>
      <c r="E43" s="6">
        <v>200</v>
      </c>
      <c r="F43" s="6">
        <v>200</v>
      </c>
      <c r="G43" s="6">
        <v>200</v>
      </c>
      <c r="H43" s="6">
        <f t="shared" ref="H43:H44" si="33">SUM(C43:G43)</f>
        <v>980</v>
      </c>
    </row>
    <row r="44" spans="1:8">
      <c r="B44" s="6" t="s">
        <v>2</v>
      </c>
      <c r="C44" s="6">
        <v>25</v>
      </c>
      <c r="D44" s="6">
        <v>30</v>
      </c>
      <c r="E44" s="6">
        <v>15</v>
      </c>
      <c r="F44" s="6">
        <v>25</v>
      </c>
      <c r="G44" s="6">
        <v>25</v>
      </c>
      <c r="H44" s="6">
        <f t="shared" si="33"/>
        <v>120</v>
      </c>
    </row>
    <row r="45" spans="1:8">
      <c r="B45" s="7"/>
      <c r="C45" s="8"/>
      <c r="D45" s="8"/>
      <c r="E45" s="8"/>
      <c r="F45" s="8"/>
      <c r="G45" s="8"/>
      <c r="H45" s="9"/>
    </row>
    <row r="46" spans="1:8">
      <c r="B46" s="5" t="s">
        <v>4</v>
      </c>
      <c r="C46" s="5">
        <f>SUBTOTAL(9,C47:C49)</f>
        <v>775</v>
      </c>
      <c r="D46" s="5">
        <f t="shared" ref="D46" si="34">SUBTOTAL(9,D47:D49)</f>
        <v>810</v>
      </c>
      <c r="E46" s="5">
        <f t="shared" ref="E46" si="35">SUBTOTAL(9,E47:E49)</f>
        <v>615</v>
      </c>
      <c r="F46" s="5">
        <f t="shared" ref="F46" si="36">SUBTOTAL(9,F47:F49)</f>
        <v>725</v>
      </c>
      <c r="G46" s="5">
        <f t="shared" ref="G46" si="37">SUBTOTAL(9,G47:G49)</f>
        <v>725</v>
      </c>
      <c r="H46" s="5">
        <f t="shared" ref="H46" si="38">SUBTOTAL(9,H47:H49)</f>
        <v>3650</v>
      </c>
    </row>
    <row r="47" spans="1:8">
      <c r="B47" s="6" t="s">
        <v>5</v>
      </c>
      <c r="C47" s="6">
        <v>250</v>
      </c>
      <c r="D47" s="6">
        <v>300</v>
      </c>
      <c r="E47" s="6">
        <v>215</v>
      </c>
      <c r="F47" s="6">
        <v>250</v>
      </c>
      <c r="G47" s="6">
        <v>250</v>
      </c>
      <c r="H47" s="6">
        <f t="shared" ref="H47:H48" si="39">SUM(C47:G47)</f>
        <v>1265</v>
      </c>
    </row>
    <row r="48" spans="1:8">
      <c r="B48" s="6" t="s">
        <v>6</v>
      </c>
      <c r="C48" s="13">
        <v>525</v>
      </c>
      <c r="D48" s="6">
        <v>510</v>
      </c>
      <c r="E48" s="6">
        <v>400</v>
      </c>
      <c r="F48" s="6">
        <v>475</v>
      </c>
      <c r="G48" s="6">
        <v>475</v>
      </c>
      <c r="H48" s="6">
        <f t="shared" si="39"/>
        <v>2385</v>
      </c>
    </row>
    <row r="50" spans="2:9">
      <c r="B50" s="4" t="s">
        <v>8</v>
      </c>
      <c r="C50" s="10"/>
      <c r="D50" s="10"/>
      <c r="E50" s="10"/>
      <c r="F50" s="10"/>
      <c r="G50" s="10"/>
      <c r="H50" s="10"/>
    </row>
    <row r="51" spans="2:9">
      <c r="B51" s="11" t="s">
        <v>15</v>
      </c>
      <c r="C51" s="13">
        <v>150</v>
      </c>
      <c r="D51" s="6">
        <v>100</v>
      </c>
      <c r="E51" s="6">
        <v>100</v>
      </c>
      <c r="F51" s="6">
        <f>-F52*1.5-F35+F17</f>
        <v>175</v>
      </c>
      <c r="G51" s="6">
        <f>-G52*1.5-G35+G17</f>
        <v>175</v>
      </c>
      <c r="H51" s="6">
        <f t="shared" ref="H51:H53" si="40">SUM(C51:G51)</f>
        <v>700</v>
      </c>
      <c r="I51" s="15">
        <f>F51+G51+C51</f>
        <v>500</v>
      </c>
    </row>
    <row r="52" spans="2:9">
      <c r="B52" s="11" t="s">
        <v>18</v>
      </c>
      <c r="C52" s="6"/>
      <c r="D52" s="6"/>
      <c r="E52" s="6"/>
      <c r="F52" s="13">
        <f>-SUM(D51:E51)/2</f>
        <v>-100</v>
      </c>
      <c r="G52" s="13">
        <f>-SUM(D51:E51)/2</f>
        <v>-100</v>
      </c>
      <c r="H52" s="6">
        <f t="shared" si="40"/>
        <v>-200</v>
      </c>
    </row>
    <row r="53" spans="2:9">
      <c r="B53" s="6" t="s">
        <v>17</v>
      </c>
      <c r="C53" s="16">
        <v>-80</v>
      </c>
      <c r="D53" s="6">
        <v>-80</v>
      </c>
      <c r="E53" s="6">
        <v>-80</v>
      </c>
      <c r="F53" s="6">
        <v>-65</v>
      </c>
      <c r="G53" s="6">
        <v>-65</v>
      </c>
      <c r="H53" s="6">
        <f t="shared" si="40"/>
        <v>-370</v>
      </c>
    </row>
    <row r="54" spans="2:9">
      <c r="B54" s="12" t="s">
        <v>16</v>
      </c>
      <c r="C54" s="6">
        <f>SUM(C51:C53)</f>
        <v>70</v>
      </c>
      <c r="D54" s="6">
        <f t="shared" ref="D54" si="41">SUM(D51:D53)</f>
        <v>20</v>
      </c>
      <c r="E54" s="6">
        <f t="shared" ref="E54" si="42">SUM(E51:E53)</f>
        <v>20</v>
      </c>
      <c r="F54" s="14">
        <f t="shared" ref="F54" si="43">SUM(F51:F53)</f>
        <v>10</v>
      </c>
      <c r="G54" s="14">
        <f t="shared" ref="G54" si="44">SUM(G51:G53)</f>
        <v>10</v>
      </c>
      <c r="H54" s="6">
        <f t="shared" ref="H54" si="45">SUM(H51:H53)</f>
        <v>130</v>
      </c>
    </row>
  </sheetData>
  <pageMargins left="0.75" right="0.75" top="1" bottom="1" header="0.5" footer="0.5"/>
  <pageSetup paperSize="9" scale="90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Manager/>
  <Company>www;tri-articulation.info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Anonymous Triarticulous</dc:creator>
  <cp:keywords/>
  <dc:description/>
  <cp:lastModifiedBy>Stéphane Lejoly</cp:lastModifiedBy>
  <dcterms:created xsi:type="dcterms:W3CDTF">2016-03-06T21:08:16Z</dcterms:created>
  <dcterms:modified xsi:type="dcterms:W3CDTF">2016-03-31T19:35:59Z</dcterms:modified>
  <cp:category/>
</cp:coreProperties>
</file>